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gestores\Desktop\"/>
    </mc:Choice>
  </mc:AlternateContent>
  <bookViews>
    <workbookView xWindow="0" yWindow="0" windowWidth="25200" windowHeight="1173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1" l="1"/>
  <c r="M13" i="1"/>
  <c r="M14" i="1"/>
  <c r="M15" i="1"/>
  <c r="M16" i="1"/>
  <c r="M17" i="1"/>
  <c r="M18" i="1"/>
  <c r="M19" i="1"/>
  <c r="M20" i="1"/>
  <c r="M21" i="1"/>
  <c r="M22" i="1"/>
  <c r="M23" i="1"/>
  <c r="M11" i="1"/>
</calcChain>
</file>

<file path=xl/sharedStrings.xml><?xml version="1.0" encoding="utf-8"?>
<sst xmlns="http://schemas.openxmlformats.org/spreadsheetml/2006/main" count="142" uniqueCount="93">
  <si>
    <t>Tipo Modalidad</t>
  </si>
  <si>
    <t>M-3: PLAN DE MEJORAMIENTO</t>
  </si>
  <si>
    <t>Formulario</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</si>
  <si>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</si>
  <si>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</si>
  <si>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</si>
  <si>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</si>
  <si>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</si>
  <si>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</si>
  <si>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</si>
  <si>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</si>
  <si>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</si>
  <si>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</si>
  <si>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</si>
  <si>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</si>
  <si>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</si>
  <si>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</si>
  <si>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</si>
  <si>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</si>
  <si>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</si>
  <si>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</si>
  <si>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</si>
  <si>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</si>
  <si>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</si>
  <si>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</si>
  <si>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</si>
  <si>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</si>
  <si>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</si>
  <si>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</si>
  <si>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</si>
  <si>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</si>
  <si>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</si>
  <si>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</si>
  <si>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</si>
  <si>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</si>
  <si>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</si>
  <si>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</si>
  <si>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</si>
  <si>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</si>
  <si>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En el Contrato de comodato N° 5.5.-31.7/002/2018 y el listado de bienes muebles a 31/12/2019, se identifica la entrega de 23 elementos por un costo histórico total de $408.850.443, con deficiencias de información: los Equipos del Código 21001287 y placas 000316 y 000317, se entregaron al Hospital Universitario San José por $4.237.118 cada uno y están registrados en SRF</t>
  </si>
  <si>
    <t>Inaplicación de los controles establecidos para el manejo y supervisión de bienes muebles, y deficiencias en el diseño y aplicación de las políticas contables para activos no generadores de efectivo.</t>
  </si>
  <si>
    <t>Establecer  mecanismos que aseguren el   debido control  y cumplimiento de las políticas contables en materia de  activos no generadores de efectivo.</t>
  </si>
  <si>
    <t>Documentar, socializar y aplicar  el procedimiento  que oriente el ejercicio de seguimiento y  control de los bienes comodato en el marco de las normas contables públicas.</t>
  </si>
  <si>
    <t>Procedimiento documentado, socializado  y aplicado</t>
  </si>
  <si>
    <t>Contratos de comodatos (A).
No. 2.3-31.7/061 de 2016 con la Gobernación del Cauca; no evidencia póliza de amparo vigente del bien entregado por $1.818.88 y  la última póliza No. 1001064 (certificación) estuvo vigente hasta el 8-05-2018; pese que el "protector de cheques electrónico, modelo ID-300, 14 dígitos enteros" está al servicio de la Oficina de Rentas de la Gobernación del Cauca...</t>
  </si>
  <si>
    <t>Los controles establecidos para el registro y control de bienes y supervisión contractual son inadecuados y/o no se aplican, y por deficiencias en el diseño y aplicación de las políticas contables para activos no generadores de efectivo.</t>
  </si>
  <si>
    <t>Registros de entregas y salidas de almacén. En las dependencias de la Unidad 1 (Administración General) se identificaron debilidades en el cumplimiento de los procedimientos y controles establecidos para la clasificación, administración y custodia de los bienes de propiedad de la Entidad...</t>
  </si>
  <si>
    <t>Desarticulación entre las instancias administrativas  involucradas en el procedimiento de  gestión de pérdida, hurto o daño de bienes institucionales-</t>
  </si>
  <si>
    <t xml:space="preserve">Establecer y aplicar controles efectivos para el registro y seguimiento  de los bienes que han sido objeto de pérdida, hurto o daño. </t>
  </si>
  <si>
    <t>Actualizar las normas y el procedimiento  para  el manejo de las situaciones de pérdida, hurto o daño de bienes universitarios</t>
  </si>
  <si>
    <t>Norma y Procedimiento actualizados</t>
  </si>
  <si>
    <t>b) Estos elementos están contabilizados con valores poco representativos en comparación con el valor razonable de los bienes muebles de carácter histórico y cultural, toda vez que según los párrafos 191 y 195 contenido en el Marco Conceptual del Régimen de Contabilidad Pública, los bienes de arte y cultura “se reconocen por su costo histórico y no son susceptibles de actualización”...</t>
  </si>
  <si>
    <t>Debilidades en los mecanismos de control y seguimiento a los bienes muebles y culturales, ineficiente gestión al no atender compromiso institucional para contar con bóveda en el Museo Mosquera para guardar estas piezas históricas, e inobservancia de las medidas legales para salvaguardar, valorar y difundir el patrimonio cultural de la Nación.</t>
  </si>
  <si>
    <t>Establecer mecanismos que conduzcan a la revelación contable de los  bienes de carácter históricos y Cultural en custodia de la Arquidòcesis de Popayán.</t>
  </si>
  <si>
    <t>d) Entre el Área de Adquisiciones e Inventarios y la Vicerrectoría Administrativa, no es consistente la información reportada sobre elementos perdidos, por cuanto revisados los documentos suministrados a la auditoría y los registros en los sistemas de información, se detectó que no hay conocimiento y revelación oportuna de los hechos en ambas Dependencias...</t>
  </si>
  <si>
    <t>Desarticulación entre las instancias administrativas  involucradas en el procedimiento de  gestión de pérdida, hurto o daño de bienes institucionales</t>
  </si>
  <si>
    <t>Establecer y aplicar controles efectivos para el registro y seguimiento  de los bienes que han sido objeto de pérdida, hurto o daño.</t>
  </si>
  <si>
    <t>Bienes de museo en custodia.
“Acta de Ingreso Provisional de Elementos No. 27”, suscrita el 30 de agosto de 2000, mediante la cual la Universidad del Cauca entregó de manera  provisional, los elementos de museo en custodia la Entidad identificada con NIT 891580000-0; oficio G-109 del 12-04-2000 del Banco de la República y Acta de entrega suscrita el 29-08-2000...</t>
  </si>
  <si>
    <t>Establecer y aplicar controles efectivos a la administración,  custodia, registro y seguimiento  de los  bienes históricos de  Arte y Cultura de  la Universidad.</t>
  </si>
  <si>
    <t>Realizar un inventario físico  y registro fotográfico de los bienes históricos de arte y cultura  en custodia  y ajustar  la   información con los documentos que respaldan su existencia.</t>
  </si>
  <si>
    <t>Inventario actualizado de bienes históricos en custodia.</t>
  </si>
  <si>
    <t>Realizar el avalúo de los bienes históricos de arte y cultura en custodia y actualizar técnicamente  su información contable.</t>
  </si>
  <si>
    <t xml:space="preserve">Documento de avalúo </t>
  </si>
  <si>
    <t>Otras Cuentas por Cobrar por Enajenación de Activos (A).
En los estados financieros con corte a 31 /12/2020, cuenta contable 138416 Enajenación de Activos, se reveló un saldo de $624.500.000; verificado el libro auxiliar, se evidenció que dicho valor corresponde a la re-expresión de saldos al nuevo marco normativo con fecha de registro 31/12/2017. En oficio 5.2-52.5-07 del 14 /04/2021...</t>
  </si>
  <si>
    <t>Por incumplimiento de los compromisos suscritos por la Administración de la entidad universitaria, situación que genera el reconocimiento de saldos con morosidad en los estados financieros de la entidad.</t>
  </si>
  <si>
    <t>Adelantar mecanismos tendientes a establecer los valores reales que debe cancelarse a la Unidad de Salud por parte de la Unidad 1 - Gestión General de la Universidad del Cauca</t>
  </si>
  <si>
    <t>Formalizar los términos de amortización de lo adeudado por la Unidad 1 a la Unidad 2 (si lo hubiera)</t>
  </si>
  <si>
    <t>Registro de formalización</t>
  </si>
  <si>
    <t>Conformación del Expediente Contractual (A).
Adelantada la revisión de los expedientes contractuales, tanto en las carpetas físicas como digitalizadas, según muestra requerida, se evidenció lo siguiente:
A. Se cuenta con informes de los supervisores designados, sin embargo, no se encontró soporte documental que evidencie el cumplimiento del objeto contractual</t>
  </si>
  <si>
    <t>escaso implemenatacion del proceso de gestion documental en los expedientes contractuales</t>
  </si>
  <si>
    <t xml:space="preserve">implementar acciones tendientes a completar los expedientes contractuales </t>
  </si>
  <si>
    <t>Remitir al Comité de Archivo el informe del estado de los expedientes contractuales, vigencia 2020 con informacion incompleta para las decisiones correspondientes.</t>
  </si>
  <si>
    <t>Informe sobre el estado de los expedientes contractuales</t>
  </si>
  <si>
    <t>B. En los informes de los supervisores, se evidenció que hacen referencia a los números de planillas de pago de aportes a la seguridad social y parafiscales, pero las mismas no son integradas al expediente contractual</t>
  </si>
  <si>
    <t>implementar acciones tendientes a completar los expedientes contractuales</t>
  </si>
  <si>
    <t xml:space="preserve"> Informe sobre el estado de los expedientes contractuales</t>
  </si>
  <si>
    <t>Sostenibilidad de la calidad de la información financiera – anticipos (A). En los registros contables de las subcuentas 190514 Bienes y servicios pagados por anticipado y 190604 Anticipo para adquisición de bienes y servicios, se encontraron saldos pendientes de amortizar que datan de vigencias anteriores y sobre los que la entidad no tiene la certeza de la existencia del derecho. Tabla</t>
  </si>
  <si>
    <t>Falta de seguimiento y depuración de los anticipos entregados que afectan la cuenta contable.</t>
  </si>
  <si>
    <t>Realizar el seguimiento y depuración de los anticipos entregados que afectan la cuenta contable.</t>
  </si>
  <si>
    <t>Seguimiento y depuración de los terceros con saldos pendientes de amortizar de vigencias anteriores en las subcuentas objeto del hallazgo.</t>
  </si>
  <si>
    <t>Porcentaje de registros de Seguimiento y depuración.</t>
  </si>
  <si>
    <t>Conformación del expediente contractual. (A) (OI) De la revisión a la muestra de los expedientes contractuales, carpetas físicas como digitalizadas,  no se encontró soporte documental que evidencie el cumplimiento del objeto contractual en los siguientes contratos: • 6.1-31.3/007 del 10/11/2021, no se evidencia en el expediente la entrega de las camisetas a los estudiantes. • Los expedie</t>
  </si>
  <si>
    <t>Remitir al Comité de Archivo el informe del estado de los expendientes contractuales, vigencia 2021 con informacion incompleta para las decisiones correspondientes.</t>
  </si>
  <si>
    <t>Legalización de Anticipos (A, D)
Verificado los anticipos de las cuentas contables que se relacionan a continuación, se evidencian saldos con periodo de morosidad superior a 365 días, sin registros de amortización durante la vigencia 2020: Cuenta Contable 1.9.06.01 ANTICIPOS SOBRE CONVENIOS Y ACUERDOS. Presenta anticipos por $5.668.702.584 realizados en vigencias anteriores...</t>
  </si>
  <si>
    <t>Cuenta Contable 1.9.06.04 ANTICIPOS PARA ADQUISICIÓN DE BIENES Y SERVICIOS. Presenta anticipos por $421.815.499 realizados en vigencias anteriores, los cuales durante el año 2020 no presentan registros de amortizaciones y/o legalizaciones, por diferentes convenios y/o contratos suscritos. Ver tablas N° 23, 25 y 26 del informe C.G.R.</t>
  </si>
  <si>
    <t>Se evidenciaron las gestiones realizadas para el ingreso a la Curia, con el fin de culminar la verificación de la marcación y registro de las piezas bajo su custodia. Pendiente la finalización de dicha verificación y su registro en el sistema de Recursos Físicos de la Universidad del Cauca.</t>
  </si>
  <si>
    <t>Se evidenciaron las gestiones realizadas para el ingreso a la Curia, con el fin de culminar la verificación de la marcación y registro de las piezas bajo su custodia. Pendiente la finalización de dicha verificación.</t>
  </si>
  <si>
    <t>F14.1: PLANES DE MEJORAMIENTO - ENTIDADES
UNIVERSIDAD DEL CAUCA</t>
  </si>
  <si>
    <t>La Vicerrectoría Administrativa remitió a la Unidad 2 los documentos solicitados por el Consejo (Avalúo lote, indexación deuda, certificado de tradición y de uso de suelo), y el informe de la inversión presupuestal del software que se está desarrollando como parte de pago, para que el consejo de la Unidad decida sobre el acuerdo de pago ofrecido por la Unidad 1 para cubrir la deuda.</t>
  </si>
  <si>
    <t xml:space="preserve">Se realizaron mejoras al procedimiento PA-GA-5.4.5-PR-18 Recepción o entrega de bienes en comodato, respecto de las actividades y controles requeridos para subsanar el hallazgo, y se encuentra publicado en el programa LVMEN con versión 5 del 18/06/2024. El avance restante se sujeta a la verificación de su implementación, la cual depende de la suscripción de contratos de comodato. </t>
  </si>
  <si>
    <t>El procedimiento PA-GA-5.4.1-PR-10 Pérdida o Hurto de Bienes se ajustó y formalizó, versión 7 del 6/06/2024 . Respecto del proyecto de reforma del Acuerdo 043 del 2002 de Clasificación, administración y custodia de bienes Institucionales, se encuentra en revisión por la Oficina Jurídica, previo envío al Consejo Superior para aprobación.</t>
  </si>
  <si>
    <t>Sin evidencia adicional de avances. Se presenta una propuesta de plan de trabajo para ejecutar en el segundo semestre del 2024, tendiente a la reconstrucción de los tipos documentales de los expedientes contractuales de acuerdo con las decisiones impartidas desde el Comité de Archivo.</t>
  </si>
  <si>
    <t>Se informó que existen convenios y contratos de vigencias anteriores finalizados y sin liquidar, situación que impide el avance en la actividad, por lo que se solicitó a la Oficina Jurídica la revisión y emisión de conceptos jurídicos que den claridad sobre las acciones a tomar en estos casos, por la pérdida de competencia de la División de Gestión Financiera  para la Depuración.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</si>
</sst>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11">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8"/>
      </left>
      <right/>
      <top/>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9" fontId="0" fillId="3" borderId="2" xfId="0" applyNumberFormat="1" applyFill="1" applyBorder="1" applyAlignment="1" applyProtection="1">
      <alignment horizontal="center" vertical="center"/>
      <protection locked="0"/>
    </xf>
    <xf numFmtId="1" fontId="0" fillId="3" borderId="2" xfId="0" applyNumberFormat="1" applyFill="1" applyBorder="1" applyAlignment="1" applyProtection="1">
      <alignment horizontal="center" vertical="center"/>
      <protection locked="0"/>
    </xf>
    <xf numFmtId="0" fontId="0" fillId="3" borderId="4" xfId="0" applyFill="1" applyBorder="1" applyAlignment="1" applyProtection="1">
      <alignment vertical="center" wrapText="1"/>
      <protection locked="0"/>
    </xf>
    <xf numFmtId="0" fontId="1" fillId="2" borderId="5" xfId="0" applyFont="1" applyFill="1" applyBorder="1" applyAlignment="1">
      <alignment horizontal="center" vertical="center"/>
    </xf>
    <xf numFmtId="0" fontId="0" fillId="0" borderId="6" xfId="0" applyBorder="1"/>
    <xf numFmtId="0" fontId="1" fillId="2" borderId="7" xfId="0" applyFont="1" applyFill="1" applyBorder="1" applyAlignment="1">
      <alignment horizontal="center" vertical="center"/>
    </xf>
    <xf numFmtId="0" fontId="0" fillId="0" borderId="2" xfId="0" applyBorder="1"/>
    <xf numFmtId="0" fontId="1" fillId="2" borderId="8" xfId="0" applyFont="1" applyFill="1" applyBorder="1" applyAlignment="1">
      <alignment horizontal="center" vertical="center"/>
    </xf>
    <xf numFmtId="0" fontId="0" fillId="0" borderId="9" xfId="0" applyBorder="1"/>
    <xf numFmtId="0" fontId="0" fillId="3" borderId="2" xfId="0" applyFill="1" applyBorder="1" applyAlignment="1" applyProtection="1">
      <alignment horizontal="justify" vertical="center" wrapText="1"/>
      <protection locked="0"/>
    </xf>
    <xf numFmtId="0" fontId="1" fillId="2" borderId="1" xfId="0" applyFont="1" applyFill="1" applyBorder="1" applyAlignment="1">
      <alignment horizontal="center" vertical="center"/>
    </xf>
    <xf numFmtId="0" fontId="0" fillId="0" borderId="0" xfId="0"/>
    <xf numFmtId="0" fontId="1" fillId="2" borderId="10" xfId="0" applyFont="1" applyFill="1" applyBorder="1" applyAlignment="1">
      <alignment horizontal="center" vertical="center" wrapText="1"/>
    </xf>
    <xf numFmtId="0" fontId="1" fillId="2" borderId="0" xfId="0" applyFont="1" applyFill="1" applyAlignment="1">
      <alignment horizontal="center" vertical="center"/>
    </xf>
    <xf numFmtId="0" fontId="1" fillId="2" borderId="10"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1"/>
  <sheetViews>
    <sheetView tabSelected="1" topLeftCell="E8" workbookViewId="0">
      <pane xSplit="1" ySplit="3" topLeftCell="F15" activePane="bottomRight" state="frozen"/>
      <selection activeCell="E8" sqref="E8"/>
      <selection pane="topRight" activeCell="F8" sqref="F8"/>
      <selection pane="bottomLeft" activeCell="E11" sqref="E11"/>
      <selection pane="bottomRight" activeCell="N23" sqref="N23"/>
    </sheetView>
  </sheetViews>
  <sheetFormatPr baseColWidth="10" defaultColWidth="9.140625" defaultRowHeight="15" x14ac:dyDescent="0.25"/>
  <cols>
    <col min="2" max="2" width="16" customWidth="1"/>
    <col min="3" max="3" width="27" customWidth="1"/>
    <col min="4" max="4" width="30.85546875" customWidth="1"/>
    <col min="5" max="5" width="30" customWidth="1"/>
    <col min="6" max="6" width="24" customWidth="1"/>
    <col min="7" max="7" width="22" customWidth="1"/>
    <col min="8" max="8" width="31" customWidth="1"/>
    <col min="9" max="9" width="26.7109375" customWidth="1"/>
    <col min="10" max="10" width="25.42578125" customWidth="1"/>
    <col min="11" max="11" width="35" customWidth="1"/>
    <col min="12" max="12" width="40" customWidth="1"/>
    <col min="13" max="13" width="25.140625" customWidth="1"/>
    <col min="14" max="14" width="25.42578125" customWidth="1"/>
    <col min="15" max="15" width="33" customWidth="1"/>
    <col min="17" max="256" width="8" hidden="1"/>
  </cols>
  <sheetData>
    <row r="1" spans="1:15" x14ac:dyDescent="0.25">
      <c r="B1" s="1" t="s">
        <v>0</v>
      </c>
      <c r="C1" s="1">
        <v>53</v>
      </c>
      <c r="D1" s="22" t="s">
        <v>1</v>
      </c>
      <c r="E1" s="21"/>
      <c r="F1" s="21"/>
      <c r="G1" s="21"/>
      <c r="H1" s="21"/>
      <c r="I1" s="21"/>
      <c r="J1" s="21"/>
      <c r="K1" s="21"/>
      <c r="L1" s="21"/>
      <c r="M1" s="21"/>
      <c r="N1" s="21"/>
      <c r="O1" s="21"/>
    </row>
    <row r="2" spans="1:15" ht="37.5" customHeight="1" x14ac:dyDescent="0.25">
      <c r="B2" s="1" t="s">
        <v>2</v>
      </c>
      <c r="C2" s="1">
        <v>400</v>
      </c>
      <c r="D2" s="20" t="s">
        <v>87</v>
      </c>
      <c r="E2" s="21"/>
      <c r="F2" s="21"/>
      <c r="G2" s="21"/>
      <c r="H2" s="21"/>
      <c r="I2" s="21"/>
      <c r="J2" s="21"/>
      <c r="K2" s="21"/>
      <c r="L2" s="21"/>
      <c r="M2" s="21"/>
      <c r="N2" s="21"/>
      <c r="O2" s="21"/>
    </row>
    <row r="3" spans="1:15" x14ac:dyDescent="0.25">
      <c r="B3" s="1" t="s">
        <v>3</v>
      </c>
      <c r="C3" s="1">
        <v>1</v>
      </c>
    </row>
    <row r="4" spans="1:15" x14ac:dyDescent="0.25">
      <c r="B4" s="1" t="s">
        <v>4</v>
      </c>
      <c r="C4" s="1">
        <v>390</v>
      </c>
    </row>
    <row r="5" spans="1:15" x14ac:dyDescent="0.25">
      <c r="B5" s="1" t="s">
        <v>5</v>
      </c>
      <c r="C5" s="3">
        <v>45473</v>
      </c>
    </row>
    <row r="6" spans="1:15" x14ac:dyDescent="0.25">
      <c r="B6" s="1" t="s">
        <v>6</v>
      </c>
      <c r="C6" s="1">
        <v>6</v>
      </c>
      <c r="D6" s="1" t="s">
        <v>7</v>
      </c>
    </row>
    <row r="8" spans="1:15" x14ac:dyDescent="0.25">
      <c r="A8" s="1" t="s">
        <v>8</v>
      </c>
      <c r="B8" s="18" t="s">
        <v>9</v>
      </c>
      <c r="C8" s="19"/>
      <c r="D8" s="19"/>
      <c r="E8" s="19"/>
      <c r="F8" s="19"/>
      <c r="G8" s="19"/>
      <c r="H8" s="19"/>
      <c r="I8" s="19"/>
      <c r="J8" s="19"/>
      <c r="K8" s="19"/>
      <c r="L8" s="19"/>
      <c r="M8" s="19"/>
      <c r="N8" s="19"/>
      <c r="O8" s="19"/>
    </row>
    <row r="9" spans="1:15" x14ac:dyDescent="0.25">
      <c r="C9" s="1">
        <v>4</v>
      </c>
      <c r="D9" s="1">
        <v>8</v>
      </c>
      <c r="E9" s="1">
        <v>12</v>
      </c>
      <c r="F9" s="1">
        <v>16</v>
      </c>
      <c r="G9" s="1">
        <v>20</v>
      </c>
      <c r="H9" s="1">
        <v>24</v>
      </c>
      <c r="I9" s="1">
        <v>28</v>
      </c>
      <c r="J9" s="1">
        <v>31</v>
      </c>
      <c r="K9" s="1">
        <v>32</v>
      </c>
      <c r="L9" s="1">
        <v>36</v>
      </c>
      <c r="M9" s="1">
        <v>40</v>
      </c>
      <c r="N9" s="1">
        <v>44</v>
      </c>
      <c r="O9" s="1">
        <v>48</v>
      </c>
    </row>
    <row r="10" spans="1:15" ht="45.75" thickBot="1" x14ac:dyDescent="0.3">
      <c r="C10" s="1" t="s">
        <v>10</v>
      </c>
      <c r="D10" s="1" t="s">
        <v>11</v>
      </c>
      <c r="E10" s="1" t="s">
        <v>12</v>
      </c>
      <c r="F10" s="1" t="s">
        <v>13</v>
      </c>
      <c r="G10" s="1" t="s">
        <v>14</v>
      </c>
      <c r="H10" s="1" t="s">
        <v>15</v>
      </c>
      <c r="I10" s="5" t="s">
        <v>16</v>
      </c>
      <c r="J10" s="5" t="s">
        <v>17</v>
      </c>
      <c r="K10" s="1" t="s">
        <v>18</v>
      </c>
      <c r="L10" s="1" t="s">
        <v>19</v>
      </c>
      <c r="M10" s="5" t="s">
        <v>20</v>
      </c>
      <c r="N10" s="5" t="s">
        <v>21</v>
      </c>
      <c r="O10" s="1" t="s">
        <v>22</v>
      </c>
    </row>
    <row r="11" spans="1:15" ht="200.25" customHeight="1" thickBot="1" x14ac:dyDescent="0.3">
      <c r="A11" s="11">
        <v>1</v>
      </c>
      <c r="B11" s="12" t="s">
        <v>23</v>
      </c>
      <c r="C11" s="10" t="s">
        <v>26</v>
      </c>
      <c r="D11" s="2"/>
      <c r="E11" s="4" t="s">
        <v>39</v>
      </c>
      <c r="F11" s="4" t="s">
        <v>40</v>
      </c>
      <c r="G11" s="4" t="s">
        <v>41</v>
      </c>
      <c r="H11" s="4" t="s">
        <v>42</v>
      </c>
      <c r="I11" s="4" t="s">
        <v>43</v>
      </c>
      <c r="J11" s="4">
        <v>1</v>
      </c>
      <c r="K11" s="7">
        <v>44015</v>
      </c>
      <c r="L11" s="7">
        <v>45657</v>
      </c>
      <c r="M11" s="9">
        <f>(L11-K11)/7</f>
        <v>234.57142857142858</v>
      </c>
      <c r="N11" s="6">
        <v>0.8</v>
      </c>
      <c r="O11" s="17" t="s">
        <v>89</v>
      </c>
    </row>
    <row r="12" spans="1:15" ht="195.75" thickBot="1" x14ac:dyDescent="0.3">
      <c r="A12" s="13">
        <v>2</v>
      </c>
      <c r="B12" s="14" t="s">
        <v>27</v>
      </c>
      <c r="C12" s="10" t="s">
        <v>26</v>
      </c>
      <c r="D12" s="2" t="s">
        <v>24</v>
      </c>
      <c r="E12" s="4" t="s">
        <v>44</v>
      </c>
      <c r="F12" s="4" t="s">
        <v>45</v>
      </c>
      <c r="G12" s="4" t="s">
        <v>41</v>
      </c>
      <c r="H12" s="4" t="s">
        <v>42</v>
      </c>
      <c r="I12" s="4" t="s">
        <v>43</v>
      </c>
      <c r="J12" s="6">
        <v>1</v>
      </c>
      <c r="K12" s="7">
        <v>44015</v>
      </c>
      <c r="L12" s="7">
        <v>45657</v>
      </c>
      <c r="M12" s="9">
        <f t="shared" ref="M12:M23" si="0">(L12-K12)/7</f>
        <v>234.57142857142858</v>
      </c>
      <c r="N12" s="6">
        <v>0.8</v>
      </c>
      <c r="O12" s="17" t="s">
        <v>89</v>
      </c>
    </row>
    <row r="13" spans="1:15" ht="172.5" customHeight="1" thickBot="1" x14ac:dyDescent="0.3">
      <c r="A13" s="15">
        <v>3</v>
      </c>
      <c r="B13" s="16" t="s">
        <v>28</v>
      </c>
      <c r="C13" s="10" t="s">
        <v>26</v>
      </c>
      <c r="D13" s="2" t="s">
        <v>24</v>
      </c>
      <c r="E13" s="4" t="s">
        <v>46</v>
      </c>
      <c r="F13" s="4" t="s">
        <v>47</v>
      </c>
      <c r="G13" s="4" t="s">
        <v>48</v>
      </c>
      <c r="H13" s="4" t="s">
        <v>49</v>
      </c>
      <c r="I13" s="4" t="s">
        <v>50</v>
      </c>
      <c r="J13" s="6">
        <v>1</v>
      </c>
      <c r="K13" s="7">
        <v>44015</v>
      </c>
      <c r="L13" s="7">
        <v>45657</v>
      </c>
      <c r="M13" s="9">
        <f t="shared" si="0"/>
        <v>234.57142857142858</v>
      </c>
      <c r="N13" s="6">
        <v>0.9</v>
      </c>
      <c r="O13" s="17" t="s">
        <v>90</v>
      </c>
    </row>
    <row r="14" spans="1:15" ht="195.75" thickBot="1" x14ac:dyDescent="0.3">
      <c r="A14" s="13">
        <v>4</v>
      </c>
      <c r="B14" s="14" t="s">
        <v>29</v>
      </c>
      <c r="C14" s="10" t="s">
        <v>26</v>
      </c>
      <c r="D14" s="2" t="s">
        <v>24</v>
      </c>
      <c r="E14" s="4" t="s">
        <v>54</v>
      </c>
      <c r="F14" s="4" t="s">
        <v>55</v>
      </c>
      <c r="G14" s="4" t="s">
        <v>56</v>
      </c>
      <c r="H14" s="4" t="s">
        <v>49</v>
      </c>
      <c r="I14" s="4" t="s">
        <v>50</v>
      </c>
      <c r="J14" s="6">
        <v>2</v>
      </c>
      <c r="K14" s="7">
        <v>44015</v>
      </c>
      <c r="L14" s="7">
        <v>45657</v>
      </c>
      <c r="M14" s="9">
        <f t="shared" si="0"/>
        <v>234.57142857142858</v>
      </c>
      <c r="N14" s="6">
        <v>1.8</v>
      </c>
      <c r="O14" s="17" t="s">
        <v>90</v>
      </c>
    </row>
    <row r="15" spans="1:15" ht="225.75" thickBot="1" x14ac:dyDescent="0.3">
      <c r="A15" s="15">
        <v>5</v>
      </c>
      <c r="B15" s="16" t="s">
        <v>30</v>
      </c>
      <c r="C15" s="10" t="s">
        <v>26</v>
      </c>
      <c r="D15" s="2" t="s">
        <v>24</v>
      </c>
      <c r="E15" s="4" t="s">
        <v>57</v>
      </c>
      <c r="F15" s="4" t="s">
        <v>52</v>
      </c>
      <c r="G15" s="4" t="s">
        <v>58</v>
      </c>
      <c r="H15" s="4" t="s">
        <v>59</v>
      </c>
      <c r="I15" s="4" t="s">
        <v>60</v>
      </c>
      <c r="J15" s="6">
        <v>1</v>
      </c>
      <c r="K15" s="7">
        <v>42051</v>
      </c>
      <c r="L15" s="7">
        <v>42154</v>
      </c>
      <c r="M15" s="9">
        <f t="shared" si="0"/>
        <v>14.714285714285714</v>
      </c>
      <c r="N15" s="6">
        <v>0.9</v>
      </c>
      <c r="O15" s="17" t="s">
        <v>86</v>
      </c>
    </row>
    <row r="16" spans="1:15" ht="225.75" thickBot="1" x14ac:dyDescent="0.3">
      <c r="A16" s="13">
        <v>6</v>
      </c>
      <c r="B16" s="14" t="s">
        <v>31</v>
      </c>
      <c r="C16" s="10" t="s">
        <v>26</v>
      </c>
      <c r="D16" s="2" t="s">
        <v>24</v>
      </c>
      <c r="E16" s="4" t="s">
        <v>51</v>
      </c>
      <c r="F16" s="4" t="s">
        <v>52</v>
      </c>
      <c r="G16" s="4" t="s">
        <v>53</v>
      </c>
      <c r="H16" s="4" t="s">
        <v>61</v>
      </c>
      <c r="I16" s="4" t="s">
        <v>62</v>
      </c>
      <c r="J16" s="6">
        <v>1</v>
      </c>
      <c r="K16" s="7">
        <v>42051</v>
      </c>
      <c r="L16" s="7">
        <v>42154</v>
      </c>
      <c r="M16" s="9">
        <f t="shared" si="0"/>
        <v>14.714285714285714</v>
      </c>
      <c r="N16" s="6">
        <v>0.9</v>
      </c>
      <c r="O16" s="17" t="s">
        <v>85</v>
      </c>
    </row>
    <row r="17" spans="1:15" ht="195.75" thickBot="1" x14ac:dyDescent="0.3">
      <c r="A17" s="15">
        <v>7</v>
      </c>
      <c r="B17" s="16" t="s">
        <v>32</v>
      </c>
      <c r="C17" s="10" t="s">
        <v>26</v>
      </c>
      <c r="D17" s="2" t="s">
        <v>24</v>
      </c>
      <c r="E17" s="4" t="s">
        <v>63</v>
      </c>
      <c r="F17" s="4" t="s">
        <v>64</v>
      </c>
      <c r="G17" s="4" t="s">
        <v>65</v>
      </c>
      <c r="H17" s="4" t="s">
        <v>66</v>
      </c>
      <c r="I17" s="4" t="s">
        <v>67</v>
      </c>
      <c r="J17" s="6">
        <v>1</v>
      </c>
      <c r="K17" s="7">
        <v>44389</v>
      </c>
      <c r="L17" s="7">
        <v>45657</v>
      </c>
      <c r="M17" s="9">
        <f t="shared" si="0"/>
        <v>181.14285714285714</v>
      </c>
      <c r="N17" s="6">
        <v>0.33</v>
      </c>
      <c r="O17" s="17" t="s">
        <v>88</v>
      </c>
    </row>
    <row r="18" spans="1:15" ht="210.75" thickBot="1" x14ac:dyDescent="0.3">
      <c r="A18" s="13">
        <v>8</v>
      </c>
      <c r="B18" s="14" t="s">
        <v>33</v>
      </c>
      <c r="C18" s="10" t="s">
        <v>26</v>
      </c>
      <c r="D18" s="2" t="s">
        <v>24</v>
      </c>
      <c r="E18" s="4" t="s">
        <v>68</v>
      </c>
      <c r="F18" s="4" t="s">
        <v>69</v>
      </c>
      <c r="G18" s="4" t="s">
        <v>70</v>
      </c>
      <c r="H18" s="4" t="s">
        <v>71</v>
      </c>
      <c r="I18" s="4" t="s">
        <v>72</v>
      </c>
      <c r="J18" s="6">
        <v>1</v>
      </c>
      <c r="K18" s="7">
        <v>44784</v>
      </c>
      <c r="L18" s="7">
        <v>45657</v>
      </c>
      <c r="M18" s="9">
        <f t="shared" si="0"/>
        <v>124.71428571428571</v>
      </c>
      <c r="N18" s="6">
        <v>0.5</v>
      </c>
      <c r="O18" s="17" t="s">
        <v>91</v>
      </c>
    </row>
    <row r="19" spans="1:15" ht="150.75" thickBot="1" x14ac:dyDescent="0.3">
      <c r="A19" s="15">
        <v>9</v>
      </c>
      <c r="B19" s="16" t="s">
        <v>34</v>
      </c>
      <c r="C19" s="10" t="s">
        <v>26</v>
      </c>
      <c r="D19" s="2" t="s">
        <v>24</v>
      </c>
      <c r="E19" s="4" t="s">
        <v>73</v>
      </c>
      <c r="F19" s="4" t="s">
        <v>69</v>
      </c>
      <c r="G19" s="4" t="s">
        <v>74</v>
      </c>
      <c r="H19" s="4" t="s">
        <v>71</v>
      </c>
      <c r="I19" s="4" t="s">
        <v>75</v>
      </c>
      <c r="J19" s="6">
        <v>1</v>
      </c>
      <c r="K19" s="7">
        <v>44784</v>
      </c>
      <c r="L19" s="7">
        <v>45657</v>
      </c>
      <c r="M19" s="9">
        <f t="shared" si="0"/>
        <v>124.71428571428571</v>
      </c>
      <c r="N19" s="6">
        <v>0.5</v>
      </c>
      <c r="O19" s="17" t="s">
        <v>91</v>
      </c>
    </row>
    <row r="20" spans="1:15" ht="210.75" thickBot="1" x14ac:dyDescent="0.3">
      <c r="A20" s="13">
        <v>10</v>
      </c>
      <c r="B20" s="14" t="s">
        <v>35</v>
      </c>
      <c r="C20" s="10" t="s">
        <v>26</v>
      </c>
      <c r="D20" s="2" t="s">
        <v>24</v>
      </c>
      <c r="E20" s="4" t="s">
        <v>76</v>
      </c>
      <c r="F20" s="4" t="s">
        <v>77</v>
      </c>
      <c r="G20" s="4" t="s">
        <v>78</v>
      </c>
      <c r="H20" s="4" t="s">
        <v>79</v>
      </c>
      <c r="I20" s="4" t="s">
        <v>80</v>
      </c>
      <c r="J20" s="8">
        <v>1</v>
      </c>
      <c r="K20" s="7">
        <v>44753</v>
      </c>
      <c r="L20" s="7">
        <v>45657</v>
      </c>
      <c r="M20" s="9">
        <f t="shared" si="0"/>
        <v>129.14285714285714</v>
      </c>
      <c r="N20" s="8">
        <v>0.68</v>
      </c>
      <c r="O20" s="17" t="s">
        <v>92</v>
      </c>
    </row>
    <row r="21" spans="1:15" ht="210.75" thickBot="1" x14ac:dyDescent="0.3">
      <c r="A21" s="15">
        <v>11</v>
      </c>
      <c r="B21" s="16" t="s">
        <v>36</v>
      </c>
      <c r="C21" s="10" t="s">
        <v>26</v>
      </c>
      <c r="D21" s="2" t="s">
        <v>24</v>
      </c>
      <c r="E21" s="4" t="s">
        <v>81</v>
      </c>
      <c r="F21" s="4" t="s">
        <v>69</v>
      </c>
      <c r="G21" s="4" t="s">
        <v>70</v>
      </c>
      <c r="H21" s="4" t="s">
        <v>82</v>
      </c>
      <c r="I21" s="4" t="s">
        <v>75</v>
      </c>
      <c r="J21" s="6">
        <v>1</v>
      </c>
      <c r="K21" s="7">
        <v>44784</v>
      </c>
      <c r="L21" s="7">
        <v>45657</v>
      </c>
      <c r="M21" s="9">
        <f t="shared" si="0"/>
        <v>124.71428571428571</v>
      </c>
      <c r="N21" s="6">
        <v>0.5</v>
      </c>
      <c r="O21" s="17" t="s">
        <v>91</v>
      </c>
    </row>
    <row r="22" spans="1:15" ht="195.75" thickBot="1" x14ac:dyDescent="0.3">
      <c r="A22" s="13">
        <v>12</v>
      </c>
      <c r="B22" s="14" t="s">
        <v>37</v>
      </c>
      <c r="C22" s="10" t="s">
        <v>26</v>
      </c>
      <c r="D22" s="2" t="s">
        <v>24</v>
      </c>
      <c r="E22" s="4" t="s">
        <v>83</v>
      </c>
      <c r="F22" s="4" t="s">
        <v>77</v>
      </c>
      <c r="G22" s="4" t="s">
        <v>78</v>
      </c>
      <c r="H22" s="4" t="s">
        <v>79</v>
      </c>
      <c r="I22" s="4" t="s">
        <v>80</v>
      </c>
      <c r="J22" s="8">
        <v>1</v>
      </c>
      <c r="K22" s="7">
        <v>44824</v>
      </c>
      <c r="L22" s="7">
        <v>45657</v>
      </c>
      <c r="M22" s="9">
        <f t="shared" si="0"/>
        <v>119</v>
      </c>
      <c r="N22" s="8">
        <v>0.91</v>
      </c>
      <c r="O22" s="17" t="s">
        <v>92</v>
      </c>
    </row>
    <row r="23" spans="1:15" ht="195.75" thickBot="1" x14ac:dyDescent="0.3">
      <c r="A23" s="13">
        <v>13</v>
      </c>
      <c r="B23" s="14" t="s">
        <v>38</v>
      </c>
      <c r="C23" s="10" t="s">
        <v>26</v>
      </c>
      <c r="D23" s="2" t="s">
        <v>24</v>
      </c>
      <c r="E23" s="4" t="s">
        <v>84</v>
      </c>
      <c r="F23" s="4" t="s">
        <v>77</v>
      </c>
      <c r="G23" s="4" t="s">
        <v>78</v>
      </c>
      <c r="H23" s="4" t="s">
        <v>79</v>
      </c>
      <c r="I23" s="4" t="s">
        <v>80</v>
      </c>
      <c r="J23" s="8">
        <v>1</v>
      </c>
      <c r="K23" s="7">
        <v>44824</v>
      </c>
      <c r="L23" s="7">
        <v>45657</v>
      </c>
      <c r="M23" s="9">
        <f t="shared" si="0"/>
        <v>119</v>
      </c>
      <c r="N23" s="8">
        <v>0.55000000000000004</v>
      </c>
      <c r="O23" s="17" t="s">
        <v>92</v>
      </c>
    </row>
    <row r="351000" spans="1:1" x14ac:dyDescent="0.25">
      <c r="A351000" t="s">
        <v>25</v>
      </c>
    </row>
    <row r="351001" spans="1:1" x14ac:dyDescent="0.25">
      <c r="A351001" t="s">
        <v>26</v>
      </c>
    </row>
  </sheetData>
  <mergeCells count="3">
    <mergeCell ref="B8:O8"/>
    <mergeCell ref="D2:O2"/>
    <mergeCell ref="D1:O1"/>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3">
      <formula1>$A$350999:$A$351001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3">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3">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3">
      <formula1>0</formula1>
      <formula2>390</formula2>
    </dataValidation>
  </dataValidations>
  <pageMargins left="0.7" right="0.7" top="0.75" bottom="0.75" header="0.3" footer="0.3"/>
  <ignoredErrors>
    <ignoredError sqref="M11" unlockedFormula="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gestores</cp:lastModifiedBy>
  <dcterms:created xsi:type="dcterms:W3CDTF">2024-06-28T15:37:34Z</dcterms:created>
  <dcterms:modified xsi:type="dcterms:W3CDTF">2024-08-16T20:42:33Z</dcterms:modified>
</cp:coreProperties>
</file>